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58-20\"/>
    </mc:Choice>
  </mc:AlternateContent>
  <xr:revisionPtr revIDLastSave="0" documentId="13_ncr:1_{F5C8F924-016B-4E89-8EDD-0D000013071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4" l="1"/>
  <c r="K6" i="4" l="1"/>
  <c r="L6" i="4" s="1"/>
</calcChain>
</file>

<file path=xl/sharedStrings.xml><?xml version="1.0" encoding="utf-8"?>
<sst xmlns="http://schemas.openxmlformats.org/spreadsheetml/2006/main" count="49" uniqueCount="40">
  <si>
    <t xml:space="preserve">  </t>
  </si>
  <si>
    <t>№ лота</t>
  </si>
  <si>
    <t>Адрес объекта имущества</t>
  </si>
  <si>
    <t>Начальная цена договора без НДС (Цена лота), руб.</t>
  </si>
  <si>
    <t>Размер задатка (НДС не облагается), руб.</t>
  </si>
  <si>
    <t>Срок действия договора аренды</t>
  </si>
  <si>
    <t>Цель использования объекта имущества</t>
  </si>
  <si>
    <t>Название</t>
  </si>
  <si>
    <t>Площадь, кв.м</t>
  </si>
  <si>
    <t>Кадастровый номер</t>
  </si>
  <si>
    <t>Техническое состояние</t>
  </si>
  <si>
    <t>№  п/п</t>
  </si>
  <si>
    <t>Состав объекта имущества, в том числе:</t>
  </si>
  <si>
    <t>Площадь объекта имущества, кв. м</t>
  </si>
  <si>
    <t>Ставка арендной платы за 1 кв.м без НДС, руб.</t>
  </si>
  <si>
    <t>Итого площадь:</t>
  </si>
  <si>
    <t>Таблица № 1</t>
  </si>
  <si>
    <t>ПЕРЕЧЕНЬ ЛОТОВ НА АУКЦИОН №</t>
  </si>
  <si>
    <t>г. Москва, п. Краснопахорское, Калужское ш., 44-й км, домовл. 2, стр 1-9</t>
  </si>
  <si>
    <t>размещение базы отдыха, реабилитационного центра, пансионата, санатория</t>
  </si>
  <si>
    <t>10 лет</t>
  </si>
  <si>
    <t>77:17:0000000:4836</t>
  </si>
  <si>
    <t>удовлетворительное</t>
  </si>
  <si>
    <t>77:22:0000000:3490</t>
  </si>
  <si>
    <t>77:22:0000000:2645</t>
  </si>
  <si>
    <t>77:22:0000000:3491</t>
  </si>
  <si>
    <t>77:22:0000000:2605</t>
  </si>
  <si>
    <t>Стр. 1                                                                   Нежилое здание:                       "Спальный корпус"</t>
  </si>
  <si>
    <t>Стр. 2                                                                Нежилое здание:                       "Станция перекачки"</t>
  </si>
  <si>
    <t>Стр. 3                                                                 Нежилое здание:                       "Спальный корпус"</t>
  </si>
  <si>
    <t>Стр. 4                                                                Нежилое здание:                       "Спальный корпус"</t>
  </si>
  <si>
    <t>Стр. 5                                                              Нежилое здание:                       "Дом творчества"</t>
  </si>
  <si>
    <t>77:22:0000000:3441</t>
  </si>
  <si>
    <t>Стр. 6                                                             Нежилое здание:                      "Изолятор"</t>
  </si>
  <si>
    <t>Стр. 7                                                             Нежилое здание:                       "Насосная станция"</t>
  </si>
  <si>
    <t>77:22:0000000:2848</t>
  </si>
  <si>
    <t>Стр. 8                                                          Нежилое здание:                      "Сторожка"</t>
  </si>
  <si>
    <t>77:22:0000000:2849</t>
  </si>
  <si>
    <t>Стр. 9                                                        Нежилое здание:                      "Трансформаторная подстанция"</t>
  </si>
  <si>
    <t>77:22:0000000:2646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</si>
</sst>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wrapText="1"/>
    </xf>
    <xf numFmtId="0" fontId="6" fillId="0" borderId="10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wrapText="1"/>
    </xf>
    <xf numFmtId="4" fontId="9" fillId="0" borderId="3" xfId="0" applyNumberFormat="1" applyFont="1" applyBorder="1" applyAlignment="1">
      <alignment horizontal="center" wrapText="1"/>
    </xf>
    <xf numFmtId="14" fontId="9" fillId="0" borderId="15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10" fillId="0" borderId="10" xfId="0" applyFont="1" applyBorder="1" applyAlignment="1">
      <alignment horizontal="center" vertical="center" wrapText="1"/>
    </xf>
    <xf numFmtId="0" fontId="9" fillId="0" borderId="18" xfId="0" applyFont="1" applyBorder="1" applyAlignment="1">
      <alignment wrapText="1"/>
    </xf>
    <xf numFmtId="0" fontId="9" fillId="0" borderId="14" xfId="0" applyFont="1" applyBorder="1" applyAlignment="1">
      <alignment wrapText="1"/>
    </xf>
    <xf numFmtId="0" fontId="9" fillId="0" borderId="19" xfId="0" applyFont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"/>
  <sheetViews>
    <sheetView tabSelected="1" workbookViewId="0">
      <selection activeCell="I6" sqref="I6"/>
    </sheetView>
  </sheetViews>
  <sheetFormatPr defaultColWidth="9.140625" defaultRowHeight="15" x14ac:dyDescent="0.25"/>
  <cols>
    <col min="1" max="1" width="4.42578125" style="1" customWidth="1"/>
    <col min="2" max="2" width="17.85546875" style="2" customWidth="1"/>
    <col min="3" max="3" width="3.5703125" style="1" customWidth="1"/>
    <col min="4" max="4" width="27.7109375" style="2" customWidth="1"/>
    <col min="5" max="5" width="10.85546875" style="1" customWidth="1"/>
    <col min="6" max="6" width="17" style="1" customWidth="1"/>
    <col min="7" max="7" width="17.140625" style="1" customWidth="1"/>
    <col min="8" max="8" width="17" style="2" customWidth="1"/>
    <col min="9" max="9" width="11.28515625" style="5" customWidth="1"/>
    <col min="10" max="10" width="14.28515625" style="5" customWidth="1"/>
    <col min="11" max="11" width="16.140625" style="2" customWidth="1"/>
    <col min="12" max="12" width="15" style="2" customWidth="1"/>
    <col min="13" max="13" width="8.85546875" style="2" customWidth="1"/>
    <col min="14" max="14" width="9.140625" style="2"/>
    <col min="15" max="16" width="11.5703125" style="2" bestFit="1" customWidth="1"/>
    <col min="17" max="16384" width="9.140625" style="2"/>
  </cols>
  <sheetData>
    <row r="1" spans="1:15" s="5" customFormat="1" x14ac:dyDescent="0.25">
      <c r="A1" s="1"/>
      <c r="C1" s="1"/>
      <c r="E1" s="1"/>
      <c r="F1" s="1"/>
      <c r="G1" s="1"/>
      <c r="J1" s="24"/>
      <c r="K1" s="26" t="s">
        <v>16</v>
      </c>
      <c r="L1" s="7"/>
    </row>
    <row r="2" spans="1:15" ht="17.25" x14ac:dyDescent="0.25">
      <c r="A2" s="46" t="s">
        <v>17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5" ht="15.75" thickBot="1" x14ac:dyDescent="0.3"/>
    <row r="4" spans="1:15" ht="26.45" customHeight="1" x14ac:dyDescent="0.25">
      <c r="A4" s="48" t="s">
        <v>1</v>
      </c>
      <c r="B4" s="41" t="s">
        <v>2</v>
      </c>
      <c r="C4" s="41" t="s">
        <v>12</v>
      </c>
      <c r="D4" s="41"/>
      <c r="E4" s="41"/>
      <c r="F4" s="41"/>
      <c r="G4" s="41"/>
      <c r="H4" s="51" t="s">
        <v>6</v>
      </c>
      <c r="I4" s="53" t="s">
        <v>13</v>
      </c>
      <c r="J4" s="44" t="s">
        <v>14</v>
      </c>
      <c r="K4" s="51" t="s">
        <v>3</v>
      </c>
      <c r="L4" s="51" t="s">
        <v>4</v>
      </c>
      <c r="M4" s="55" t="s">
        <v>5</v>
      </c>
    </row>
    <row r="5" spans="1:15" s="5" customFormat="1" ht="29.45" customHeight="1" thickBot="1" x14ac:dyDescent="0.3">
      <c r="A5" s="49"/>
      <c r="B5" s="50"/>
      <c r="C5" s="9" t="s">
        <v>11</v>
      </c>
      <c r="D5" s="9" t="s">
        <v>7</v>
      </c>
      <c r="E5" s="9" t="s">
        <v>8</v>
      </c>
      <c r="F5" s="9" t="s">
        <v>9</v>
      </c>
      <c r="G5" s="9" t="s">
        <v>10</v>
      </c>
      <c r="H5" s="52"/>
      <c r="I5" s="54"/>
      <c r="J5" s="45"/>
      <c r="K5" s="52"/>
      <c r="L5" s="52"/>
      <c r="M5" s="56"/>
    </row>
    <row r="6" spans="1:15" s="3" customFormat="1" ht="41.25" customHeight="1" x14ac:dyDescent="0.25">
      <c r="A6" s="11">
        <v>1</v>
      </c>
      <c r="B6" s="57" t="s">
        <v>18</v>
      </c>
      <c r="C6" s="10">
        <v>1</v>
      </c>
      <c r="D6" s="10" t="s">
        <v>27</v>
      </c>
      <c r="E6" s="20">
        <v>618.4</v>
      </c>
      <c r="F6" s="10" t="s">
        <v>21</v>
      </c>
      <c r="G6" s="10" t="s">
        <v>22</v>
      </c>
      <c r="H6" s="42" t="s">
        <v>19</v>
      </c>
      <c r="I6" s="23">
        <v>3402.6</v>
      </c>
      <c r="J6" s="23">
        <v>2961</v>
      </c>
      <c r="K6" s="13">
        <f>J6*I6</f>
        <v>10075098.6</v>
      </c>
      <c r="L6" s="13">
        <f>K6/6*1.2</f>
        <v>2015019.7199999997</v>
      </c>
      <c r="M6" s="14" t="s">
        <v>20</v>
      </c>
      <c r="O6" s="6"/>
    </row>
    <row r="7" spans="1:15" ht="44.25" customHeight="1" x14ac:dyDescent="0.25">
      <c r="A7" s="12"/>
      <c r="B7" s="58"/>
      <c r="C7" s="8">
        <v>2</v>
      </c>
      <c r="D7" s="10" t="s">
        <v>28</v>
      </c>
      <c r="E7" s="20">
        <v>17.7</v>
      </c>
      <c r="F7" s="10" t="s">
        <v>23</v>
      </c>
      <c r="G7" s="10" t="s">
        <v>22</v>
      </c>
      <c r="H7" s="43"/>
      <c r="I7" s="29"/>
      <c r="J7" s="29"/>
      <c r="K7" s="29"/>
      <c r="L7" s="27"/>
      <c r="M7" s="28"/>
    </row>
    <row r="8" spans="1:15" s="4" customFormat="1" ht="39" customHeight="1" x14ac:dyDescent="0.2">
      <c r="A8" s="15"/>
      <c r="B8" s="58"/>
      <c r="C8" s="8">
        <v>3</v>
      </c>
      <c r="D8" s="10" t="s">
        <v>29</v>
      </c>
      <c r="E8" s="25">
        <v>618.9</v>
      </c>
      <c r="F8" s="10" t="s">
        <v>24</v>
      </c>
      <c r="G8" s="10" t="s">
        <v>22</v>
      </c>
      <c r="H8" s="43"/>
      <c r="I8" s="30"/>
      <c r="J8" s="30"/>
      <c r="K8" s="31"/>
      <c r="L8" s="32"/>
      <c r="M8" s="33"/>
    </row>
    <row r="9" spans="1:15" s="3" customFormat="1" ht="37.9" customHeight="1" x14ac:dyDescent="0.25">
      <c r="A9" s="11"/>
      <c r="B9" s="58"/>
      <c r="C9" s="8">
        <v>4</v>
      </c>
      <c r="D9" s="10" t="s">
        <v>30</v>
      </c>
      <c r="E9" s="25">
        <v>935.3</v>
      </c>
      <c r="F9" s="10" t="s">
        <v>25</v>
      </c>
      <c r="G9" s="10" t="s">
        <v>22</v>
      </c>
      <c r="H9" s="43"/>
      <c r="I9" s="34"/>
      <c r="J9" s="34"/>
      <c r="K9" s="34"/>
      <c r="L9" s="34"/>
      <c r="M9" s="35"/>
    </row>
    <row r="10" spans="1:15" s="3" customFormat="1" ht="42" customHeight="1" x14ac:dyDescent="0.25">
      <c r="A10" s="11"/>
      <c r="B10" s="16"/>
      <c r="C10" s="8">
        <v>5</v>
      </c>
      <c r="D10" s="10" t="s">
        <v>31</v>
      </c>
      <c r="E10" s="25">
        <v>448.1</v>
      </c>
      <c r="F10" s="10" t="s">
        <v>26</v>
      </c>
      <c r="G10" s="10" t="s">
        <v>22</v>
      </c>
      <c r="H10" s="36"/>
      <c r="I10" s="34"/>
      <c r="J10" s="34"/>
      <c r="K10" s="34" t="s">
        <v>0</v>
      </c>
      <c r="L10" s="34"/>
      <c r="M10" s="35"/>
    </row>
    <row r="11" spans="1:15" s="3" customFormat="1" ht="44.25" customHeight="1" x14ac:dyDescent="0.25">
      <c r="A11" s="11"/>
      <c r="B11" s="16"/>
      <c r="C11" s="8">
        <v>6</v>
      </c>
      <c r="D11" s="10" t="s">
        <v>33</v>
      </c>
      <c r="E11" s="25">
        <v>615.6</v>
      </c>
      <c r="F11" s="10" t="s">
        <v>32</v>
      </c>
      <c r="G11" s="10" t="s">
        <v>22</v>
      </c>
      <c r="H11" s="36"/>
      <c r="I11" s="34"/>
      <c r="J11" s="34"/>
      <c r="K11" s="34"/>
      <c r="L11" s="34"/>
      <c r="M11" s="35"/>
    </row>
    <row r="12" spans="1:15" s="3" customFormat="1" ht="49.5" customHeight="1" x14ac:dyDescent="0.25">
      <c r="A12" s="11"/>
      <c r="B12" s="16"/>
      <c r="C12" s="8">
        <v>7</v>
      </c>
      <c r="D12" s="10" t="s">
        <v>34</v>
      </c>
      <c r="E12" s="25">
        <v>20</v>
      </c>
      <c r="F12" s="10" t="s">
        <v>35</v>
      </c>
      <c r="G12" s="10" t="s">
        <v>22</v>
      </c>
      <c r="H12" s="36"/>
      <c r="I12" s="34"/>
      <c r="J12" s="34"/>
      <c r="K12" s="34"/>
      <c r="L12" s="34"/>
      <c r="M12" s="35"/>
      <c r="O12" s="3" t="s">
        <v>0</v>
      </c>
    </row>
    <row r="13" spans="1:15" s="3" customFormat="1" ht="36.75" customHeight="1" x14ac:dyDescent="0.25">
      <c r="A13" s="11"/>
      <c r="B13" s="16"/>
      <c r="C13" s="8">
        <v>8</v>
      </c>
      <c r="D13" s="10" t="s">
        <v>36</v>
      </c>
      <c r="E13" s="25">
        <v>114.4</v>
      </c>
      <c r="F13" s="10" t="s">
        <v>37</v>
      </c>
      <c r="G13" s="10" t="s">
        <v>22</v>
      </c>
      <c r="H13" s="36"/>
      <c r="I13" s="34"/>
      <c r="J13" s="34"/>
      <c r="K13" s="34"/>
      <c r="L13" s="34"/>
      <c r="M13" s="35"/>
    </row>
    <row r="14" spans="1:15" s="3" customFormat="1" ht="38.25" customHeight="1" x14ac:dyDescent="0.25">
      <c r="A14" s="11"/>
      <c r="B14" s="16"/>
      <c r="C14" s="8">
        <v>9</v>
      </c>
      <c r="D14" s="10" t="s">
        <v>38</v>
      </c>
      <c r="E14" s="25">
        <v>14.2</v>
      </c>
      <c r="F14" s="10" t="s">
        <v>39</v>
      </c>
      <c r="G14" s="10" t="s">
        <v>22</v>
      </c>
      <c r="H14" s="36"/>
      <c r="I14" s="34"/>
      <c r="J14" s="34"/>
      <c r="K14" s="34"/>
      <c r="L14" s="34"/>
      <c r="M14" s="35"/>
    </row>
    <row r="15" spans="1:15" s="3" customFormat="1" ht="24" customHeight="1" thickBot="1" x14ac:dyDescent="0.3">
      <c r="A15" s="17"/>
      <c r="B15" s="18"/>
      <c r="C15" s="19"/>
      <c r="D15" s="21" t="s">
        <v>15</v>
      </c>
      <c r="E15" s="22">
        <f>SUM(E6:E14)</f>
        <v>3402.6</v>
      </c>
      <c r="F15" s="37"/>
      <c r="G15" s="37"/>
      <c r="H15" s="38"/>
      <c r="I15" s="39"/>
      <c r="J15" s="39"/>
      <c r="K15" s="39"/>
      <c r="L15" s="39"/>
      <c r="M15" s="40"/>
    </row>
  </sheetData>
  <mergeCells count="12">
    <mergeCell ref="C4:G4"/>
    <mergeCell ref="H6:H9"/>
    <mergeCell ref="J4:J5"/>
    <mergeCell ref="A2:M2"/>
    <mergeCell ref="A4:A5"/>
    <mergeCell ref="B4:B5"/>
    <mergeCell ref="H4:H5"/>
    <mergeCell ref="I4:I5"/>
    <mergeCell ref="K4:K5"/>
    <mergeCell ref="L4:L5"/>
    <mergeCell ref="M4:M5"/>
    <mergeCell ref="B6:B9"/>
  </mergeCells>
  <pageMargins left="0" right="0" top="0.59055118110236227" bottom="0.39370078740157483" header="0.31496062992125984" footer="0.31496062992125984"/>
  <pageSetup paperSize="9" scale="5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ж.ж</dc:creator>
  <cp:lastModifiedBy>nuzhdina_ov</cp:lastModifiedBy>
  <cp:lastPrinted>2020-09-18T09:17:31Z</cp:lastPrinted>
  <dcterms:created xsi:type="dcterms:W3CDTF">2018-03-28T10:09:51Z</dcterms:created>
  <dcterms:modified xsi:type="dcterms:W3CDTF">2020-09-18T13:12:09Z</dcterms:modified>
</cp:coreProperties>
</file>