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49-19\"/>
    </mc:Choice>
  </mc:AlternateContent>
  <bookViews>
    <workbookView xWindow="0" yWindow="0" windowWidth="28800" windowHeight="12435"/>
  </bookViews>
  <sheets>
    <sheet name="Лист1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4" l="1"/>
  <c r="K6" i="4"/>
  <c r="I6" i="4"/>
  <c r="E36" i="4"/>
</calcChain>
</file>

<file path=xl/sharedStrings.xml><?xml version="1.0" encoding="utf-8"?>
<sst xmlns="http://schemas.openxmlformats.org/spreadsheetml/2006/main" count="113" uniqueCount="80">
  <si>
    <t>Административный корпус-гостиница</t>
  </si>
  <si>
    <t>Спальный корпус</t>
  </si>
  <si>
    <t>Спальный корпус 6</t>
  </si>
  <si>
    <t>Спальный корпус на 160 мест</t>
  </si>
  <si>
    <t>Баня-прачечная</t>
  </si>
  <si>
    <t>Склад-Ангар</t>
  </si>
  <si>
    <t>Дизельная</t>
  </si>
  <si>
    <t>Гараж</t>
  </si>
  <si>
    <t>Склад</t>
  </si>
  <si>
    <t>Столовая на 100 мест</t>
  </si>
  <si>
    <t>Дом обслуживающего персонала</t>
  </si>
  <si>
    <t>Склад ГСМ</t>
  </si>
  <si>
    <t>Станция обезжелезивания</t>
  </si>
  <si>
    <t>Мост пешеходный</t>
  </si>
  <si>
    <t>Трансформаторная подстанция</t>
  </si>
  <si>
    <t>Лодочная станция</t>
  </si>
  <si>
    <t>Спальный корпус 2-х секционный 4-5</t>
  </si>
  <si>
    <t>Спальный корпус 2-х секционный 1-2</t>
  </si>
  <si>
    <t>Спальный корпус № 2, финский дом</t>
  </si>
  <si>
    <t xml:space="preserve">  </t>
  </si>
  <si>
    <t xml:space="preserve">РФ, Московская область, </t>
  </si>
  <si>
    <t>Шатурский район,</t>
  </si>
  <si>
    <t>сельское поселение Пышлицкое</t>
  </si>
  <si>
    <t>Спальный корпус 7-8</t>
  </si>
  <si>
    <t>№ лота</t>
  </si>
  <si>
    <t>Адрес объекта имущества</t>
  </si>
  <si>
    <t>Начальная цена договора без НДС (Цена лота), руб.</t>
  </si>
  <si>
    <t>Размер задатка (НДС не облагается), руб.</t>
  </si>
  <si>
    <t>Срок действия договора аренды</t>
  </si>
  <si>
    <t>Цель использования объекта имущества</t>
  </si>
  <si>
    <t>Таблица №1</t>
  </si>
  <si>
    <t>Название</t>
  </si>
  <si>
    <t>Площадь, кв.м</t>
  </si>
  <si>
    <t>Кадастровый номер</t>
  </si>
  <si>
    <t>Техническое состояние</t>
  </si>
  <si>
    <t>50:25:0100217:74</t>
  </si>
  <si>
    <t>удовлетв.</t>
  </si>
  <si>
    <t>50:25:0100217:140</t>
  </si>
  <si>
    <t>50:25:0100217:82</t>
  </si>
  <si>
    <t>50:25:0100217:124</t>
  </si>
  <si>
    <t>неудовлетв.</t>
  </si>
  <si>
    <t>50:25:0100217:98</t>
  </si>
  <si>
    <t>50:25:0100217:106</t>
  </si>
  <si>
    <t>50:25:0100217:101</t>
  </si>
  <si>
    <t>50:25:0100217:266</t>
  </si>
  <si>
    <t>50:25:0100217:267</t>
  </si>
  <si>
    <t>Спальный корпус № 1, финский дом</t>
  </si>
  <si>
    <t>50:25:0100217:103</t>
  </si>
  <si>
    <t>50:25:0100217:104</t>
  </si>
  <si>
    <t>Спальный корпус № 3, финский дом</t>
  </si>
  <si>
    <t>50:25:0100217:75</t>
  </si>
  <si>
    <t>50:25:0100217:80</t>
  </si>
  <si>
    <t>50:25:0100217:120</t>
  </si>
  <si>
    <t>50:25:0100217:109</t>
  </si>
  <si>
    <t>50:25:0100217:114</t>
  </si>
  <si>
    <t>Библиотека</t>
  </si>
  <si>
    <t xml:space="preserve"> (дом пионеров)</t>
  </si>
  <si>
    <t>50:25:0100217:93</t>
  </si>
  <si>
    <t>50:25:0100217:77</t>
  </si>
  <si>
    <t>50:25:0100217:90</t>
  </si>
  <si>
    <t>50:25:0100217:78</t>
  </si>
  <si>
    <t>50:25:0100217:76</t>
  </si>
  <si>
    <t>50:25:0100217:111</t>
  </si>
  <si>
    <t>50:25:0100217:83</t>
  </si>
  <si>
    <t>50:25:0100217:137</t>
  </si>
  <si>
    <t>50:25:0100217:85</t>
  </si>
  <si>
    <t>50:25:0100217:92</t>
  </si>
  <si>
    <t>Нежилое здание</t>
  </si>
  <si>
    <t>50:25:0100217:139</t>
  </si>
  <si>
    <t>50:25:0100217:138</t>
  </si>
  <si>
    <t>Въездные ворота</t>
  </si>
  <si>
    <t>50:25:0100217:141</t>
  </si>
  <si>
    <t>№  п/п</t>
  </si>
  <si>
    <t>Состав объекта имущества, в том числе:</t>
  </si>
  <si>
    <t>Площадь объекта имущества, кв. м</t>
  </si>
  <si>
    <t>Ставка арендной платы за 1 кв.м без НДС, руб.</t>
  </si>
  <si>
    <t>15 лет</t>
  </si>
  <si>
    <t>Объект рекреационного назначения (база отдыха, санаторий-профилакторий с сопутствующими строениями и сооружениями)</t>
  </si>
  <si>
    <t>Итого площадь:</t>
  </si>
  <si>
    <t>ПЕРЕЧЕНЬ ЛОТОВ НА АУКЦИОН А-249/19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</si>
</sst>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14" fontId="3" fillId="0" borderId="1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wrapText="1"/>
    </xf>
    <xf numFmtId="0" fontId="6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9" xfId="0" applyFont="1" applyBorder="1" applyAlignment="1">
      <alignment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workbookViewId="0">
      <selection activeCell="I7" sqref="I7"/>
    </sheetView>
  </sheetViews>
  <sheetFormatPr defaultColWidth="9.140625" defaultRowHeight="15" x14ac:dyDescent="0.25"/>
  <cols>
    <col min="1" max="1" width="4.42578125" style="1" customWidth="1"/>
    <col min="2" max="2" width="17.85546875" style="2" customWidth="1"/>
    <col min="3" max="3" width="3.5703125" style="1" customWidth="1"/>
    <col min="4" max="4" width="27.7109375" style="2" customWidth="1"/>
    <col min="5" max="5" width="14.5703125" style="1" customWidth="1"/>
    <col min="6" max="6" width="18.28515625" style="1" customWidth="1"/>
    <col min="7" max="7" width="16.5703125" style="1" customWidth="1"/>
    <col min="8" max="8" width="17" style="2" customWidth="1"/>
    <col min="9" max="9" width="11.28515625" style="5" customWidth="1"/>
    <col min="10" max="10" width="14.28515625" style="5" customWidth="1"/>
    <col min="11" max="11" width="16.140625" style="2" customWidth="1"/>
    <col min="12" max="12" width="15" style="2" customWidth="1"/>
    <col min="13" max="13" width="8.85546875" style="2" customWidth="1"/>
    <col min="14" max="14" width="9.140625" style="2"/>
    <col min="15" max="16" width="11.5703125" style="2" bestFit="1" customWidth="1"/>
    <col min="17" max="16384" width="9.140625" style="2"/>
  </cols>
  <sheetData>
    <row r="1" spans="1:15" s="5" customFormat="1" x14ac:dyDescent="0.25">
      <c r="A1" s="1"/>
      <c r="C1" s="1"/>
      <c r="E1" s="1"/>
      <c r="F1" s="1"/>
      <c r="G1" s="1"/>
      <c r="L1" s="7" t="s">
        <v>30</v>
      </c>
    </row>
    <row r="2" spans="1:15" ht="17.25" x14ac:dyDescent="0.25">
      <c r="A2" s="42" t="s">
        <v>79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5" ht="15.75" thickBot="1" x14ac:dyDescent="0.3"/>
    <row r="4" spans="1:15" ht="26.45" customHeight="1" x14ac:dyDescent="0.25">
      <c r="A4" s="44" t="s">
        <v>24</v>
      </c>
      <c r="B4" s="41" t="s">
        <v>25</v>
      </c>
      <c r="C4" s="41" t="s">
        <v>73</v>
      </c>
      <c r="D4" s="41"/>
      <c r="E4" s="41"/>
      <c r="F4" s="41"/>
      <c r="G4" s="41"/>
      <c r="H4" s="47" t="s">
        <v>29</v>
      </c>
      <c r="I4" s="49" t="s">
        <v>74</v>
      </c>
      <c r="J4" s="54" t="s">
        <v>75</v>
      </c>
      <c r="K4" s="47" t="s">
        <v>26</v>
      </c>
      <c r="L4" s="47" t="s">
        <v>27</v>
      </c>
      <c r="M4" s="51" t="s">
        <v>28</v>
      </c>
    </row>
    <row r="5" spans="1:15" s="5" customFormat="1" ht="29.45" customHeight="1" thickBot="1" x14ac:dyDescent="0.3">
      <c r="A5" s="45"/>
      <c r="B5" s="46"/>
      <c r="C5" s="9" t="s">
        <v>72</v>
      </c>
      <c r="D5" s="9" t="s">
        <v>31</v>
      </c>
      <c r="E5" s="9" t="s">
        <v>32</v>
      </c>
      <c r="F5" s="9" t="s">
        <v>33</v>
      </c>
      <c r="G5" s="9" t="s">
        <v>34</v>
      </c>
      <c r="H5" s="48"/>
      <c r="I5" s="50"/>
      <c r="J5" s="55"/>
      <c r="K5" s="48"/>
      <c r="L5" s="48"/>
      <c r="M5" s="52"/>
    </row>
    <row r="6" spans="1:15" s="3" customFormat="1" ht="27" customHeight="1" x14ac:dyDescent="0.25">
      <c r="A6" s="11">
        <v>1</v>
      </c>
      <c r="B6" s="12" t="s">
        <v>20</v>
      </c>
      <c r="C6" s="10">
        <v>1</v>
      </c>
      <c r="D6" s="10" t="s">
        <v>0</v>
      </c>
      <c r="E6" s="34">
        <v>273.2</v>
      </c>
      <c r="F6" s="10" t="s">
        <v>35</v>
      </c>
      <c r="G6" s="10" t="s">
        <v>36</v>
      </c>
      <c r="H6" s="53" t="s">
        <v>77</v>
      </c>
      <c r="I6" s="38">
        <f>E36</f>
        <v>10543.1</v>
      </c>
      <c r="J6" s="38">
        <v>687</v>
      </c>
      <c r="K6" s="17">
        <f>J6*I6</f>
        <v>7243109.7000000002</v>
      </c>
      <c r="L6" s="17">
        <f>K6/6*1.2</f>
        <v>1448621.94</v>
      </c>
      <c r="M6" s="18" t="s">
        <v>76</v>
      </c>
      <c r="O6" s="6"/>
    </row>
    <row r="7" spans="1:15" ht="20.100000000000001" customHeight="1" x14ac:dyDescent="0.25">
      <c r="A7" s="14"/>
      <c r="B7" s="15" t="s">
        <v>21</v>
      </c>
      <c r="C7" s="8">
        <v>2</v>
      </c>
      <c r="D7" s="8" t="s">
        <v>3</v>
      </c>
      <c r="E7" s="35">
        <v>1423.6</v>
      </c>
      <c r="F7" s="8" t="s">
        <v>37</v>
      </c>
      <c r="G7" s="8" t="s">
        <v>36</v>
      </c>
      <c r="H7" s="53"/>
      <c r="I7" s="16"/>
      <c r="J7" s="16"/>
      <c r="K7" s="16"/>
      <c r="L7" s="17"/>
      <c r="M7" s="18"/>
    </row>
    <row r="8" spans="1:15" s="4" customFormat="1" ht="30" customHeight="1" x14ac:dyDescent="0.2">
      <c r="A8" s="19"/>
      <c r="B8" s="20" t="s">
        <v>22</v>
      </c>
      <c r="C8" s="8">
        <v>3</v>
      </c>
      <c r="D8" s="8" t="s">
        <v>15</v>
      </c>
      <c r="E8" s="35">
        <v>344.8</v>
      </c>
      <c r="F8" s="8" t="s">
        <v>38</v>
      </c>
      <c r="G8" s="8" t="s">
        <v>36</v>
      </c>
      <c r="H8" s="53"/>
      <c r="I8" s="21"/>
      <c r="J8" s="21"/>
      <c r="K8" s="22"/>
      <c r="L8" s="13"/>
      <c r="M8" s="23"/>
    </row>
    <row r="9" spans="1:15" s="3" customFormat="1" ht="37.9" customHeight="1" x14ac:dyDescent="0.25">
      <c r="A9" s="11"/>
      <c r="B9" s="20"/>
      <c r="C9" s="8">
        <v>4</v>
      </c>
      <c r="D9" s="8" t="s">
        <v>17</v>
      </c>
      <c r="E9" s="35">
        <v>546.20000000000005</v>
      </c>
      <c r="F9" s="8" t="s">
        <v>39</v>
      </c>
      <c r="G9" s="8" t="s">
        <v>40</v>
      </c>
      <c r="H9" s="53"/>
      <c r="I9" s="24"/>
      <c r="J9" s="24"/>
      <c r="K9" s="24"/>
      <c r="L9" s="24"/>
      <c r="M9" s="25"/>
    </row>
    <row r="10" spans="1:15" s="3" customFormat="1" ht="25.15" customHeight="1" x14ac:dyDescent="0.25">
      <c r="A10" s="11"/>
      <c r="B10" s="26"/>
      <c r="C10" s="8">
        <v>5</v>
      </c>
      <c r="D10" s="8" t="s">
        <v>16</v>
      </c>
      <c r="E10" s="35">
        <v>513.5</v>
      </c>
      <c r="F10" s="8" t="s">
        <v>41</v>
      </c>
      <c r="G10" s="8" t="s">
        <v>40</v>
      </c>
      <c r="H10" s="27"/>
      <c r="I10" s="24"/>
      <c r="J10" s="24"/>
      <c r="K10" s="24" t="s">
        <v>19</v>
      </c>
      <c r="L10" s="24"/>
      <c r="M10" s="25"/>
    </row>
    <row r="11" spans="1:15" s="3" customFormat="1" ht="15" customHeight="1" x14ac:dyDescent="0.25">
      <c r="A11" s="11"/>
      <c r="B11" s="26"/>
      <c r="C11" s="8">
        <v>6</v>
      </c>
      <c r="D11" s="8" t="s">
        <v>23</v>
      </c>
      <c r="E11" s="35">
        <v>539.6</v>
      </c>
      <c r="F11" s="8" t="s">
        <v>42</v>
      </c>
      <c r="G11" s="8" t="s">
        <v>36</v>
      </c>
      <c r="H11" s="27"/>
      <c r="I11" s="24"/>
      <c r="J11" s="24"/>
      <c r="K11" s="24"/>
      <c r="L11" s="24"/>
      <c r="M11" s="25"/>
    </row>
    <row r="12" spans="1:15" s="3" customFormat="1" ht="15" customHeight="1" x14ac:dyDescent="0.25">
      <c r="A12" s="11"/>
      <c r="B12" s="26"/>
      <c r="C12" s="8">
        <v>7</v>
      </c>
      <c r="D12" s="8" t="s">
        <v>9</v>
      </c>
      <c r="E12" s="35">
        <v>375.4</v>
      </c>
      <c r="F12" s="8" t="s">
        <v>43</v>
      </c>
      <c r="G12" s="8" t="s">
        <v>36</v>
      </c>
      <c r="H12" s="27"/>
      <c r="I12" s="24"/>
      <c r="J12" s="24"/>
      <c r="K12" s="24"/>
      <c r="L12" s="24"/>
      <c r="M12" s="25"/>
      <c r="O12" s="3" t="s">
        <v>19</v>
      </c>
    </row>
    <row r="13" spans="1:15" s="3" customFormat="1" ht="15" customHeight="1" x14ac:dyDescent="0.25">
      <c r="A13" s="11"/>
      <c r="B13" s="26"/>
      <c r="C13" s="8">
        <v>8</v>
      </c>
      <c r="D13" s="8" t="s">
        <v>2</v>
      </c>
      <c r="E13" s="35">
        <v>220.9</v>
      </c>
      <c r="F13" s="8" t="s">
        <v>44</v>
      </c>
      <c r="G13" s="8" t="s">
        <v>40</v>
      </c>
      <c r="H13" s="27"/>
      <c r="I13" s="24"/>
      <c r="J13" s="24"/>
      <c r="K13" s="24"/>
      <c r="L13" s="24"/>
      <c r="M13" s="25"/>
    </row>
    <row r="14" spans="1:15" s="3" customFormat="1" ht="15" customHeight="1" x14ac:dyDescent="0.25">
      <c r="A14" s="11"/>
      <c r="B14" s="26"/>
      <c r="C14" s="8">
        <v>9</v>
      </c>
      <c r="D14" s="8" t="s">
        <v>4</v>
      </c>
      <c r="E14" s="35">
        <v>537.79999999999995</v>
      </c>
      <c r="F14" s="8" t="s">
        <v>45</v>
      </c>
      <c r="G14" s="8" t="s">
        <v>36</v>
      </c>
      <c r="H14" s="27"/>
      <c r="I14" s="24"/>
      <c r="J14" s="24"/>
      <c r="K14" s="24"/>
      <c r="L14" s="24"/>
      <c r="M14" s="25"/>
    </row>
    <row r="15" spans="1:15" s="3" customFormat="1" ht="25.9" customHeight="1" x14ac:dyDescent="0.25">
      <c r="A15" s="11"/>
      <c r="B15" s="26"/>
      <c r="C15" s="8">
        <v>10</v>
      </c>
      <c r="D15" s="8" t="s">
        <v>46</v>
      </c>
      <c r="E15" s="35">
        <v>54.9</v>
      </c>
      <c r="F15" s="8" t="s">
        <v>47</v>
      </c>
      <c r="G15" s="8" t="s">
        <v>40</v>
      </c>
      <c r="H15" s="27"/>
      <c r="I15" s="24"/>
      <c r="J15" s="24"/>
      <c r="K15" s="24"/>
      <c r="L15" s="24"/>
      <c r="M15" s="25"/>
    </row>
    <row r="16" spans="1:15" s="3" customFormat="1" ht="29.45" customHeight="1" x14ac:dyDescent="0.25">
      <c r="A16" s="11"/>
      <c r="B16" s="26"/>
      <c r="C16" s="8">
        <v>11</v>
      </c>
      <c r="D16" s="8" t="s">
        <v>18</v>
      </c>
      <c r="E16" s="35">
        <v>54.6</v>
      </c>
      <c r="F16" s="8" t="s">
        <v>48</v>
      </c>
      <c r="G16" s="8" t="s">
        <v>40</v>
      </c>
      <c r="H16" s="27"/>
      <c r="I16" s="24"/>
      <c r="J16" s="24"/>
      <c r="K16" s="24"/>
      <c r="L16" s="24"/>
      <c r="M16" s="25"/>
    </row>
    <row r="17" spans="1:16" s="3" customFormat="1" ht="27.6" customHeight="1" x14ac:dyDescent="0.25">
      <c r="A17" s="11"/>
      <c r="B17" s="26"/>
      <c r="C17" s="8">
        <v>12</v>
      </c>
      <c r="D17" s="8" t="s">
        <v>49</v>
      </c>
      <c r="E17" s="35">
        <v>54.7</v>
      </c>
      <c r="F17" s="8" t="s">
        <v>50</v>
      </c>
      <c r="G17" s="8" t="s">
        <v>40</v>
      </c>
      <c r="H17" s="27"/>
      <c r="I17" s="24"/>
      <c r="J17" s="24"/>
      <c r="K17" s="24"/>
      <c r="L17" s="24"/>
      <c r="M17" s="25"/>
    </row>
    <row r="18" spans="1:16" s="3" customFormat="1" ht="15" customHeight="1" x14ac:dyDescent="0.25">
      <c r="A18" s="11"/>
      <c r="B18" s="26"/>
      <c r="C18" s="8">
        <v>13</v>
      </c>
      <c r="D18" s="8" t="s">
        <v>1</v>
      </c>
      <c r="E18" s="35">
        <v>41</v>
      </c>
      <c r="F18" s="8" t="s">
        <v>51</v>
      </c>
      <c r="G18" s="8" t="s">
        <v>40</v>
      </c>
      <c r="H18" s="27"/>
      <c r="I18" s="24"/>
      <c r="J18" s="24"/>
      <c r="K18" s="24"/>
      <c r="L18" s="24"/>
      <c r="M18" s="25"/>
    </row>
    <row r="19" spans="1:16" s="3" customFormat="1" ht="15" customHeight="1" x14ac:dyDescent="0.25">
      <c r="A19" s="11"/>
      <c r="B19" s="26"/>
      <c r="C19" s="8">
        <v>14</v>
      </c>
      <c r="D19" s="8" t="s">
        <v>1</v>
      </c>
      <c r="E19" s="35">
        <v>55.1</v>
      </c>
      <c r="F19" s="8" t="s">
        <v>52</v>
      </c>
      <c r="G19" s="8" t="s">
        <v>40</v>
      </c>
      <c r="H19" s="27"/>
      <c r="I19" s="24"/>
      <c r="J19" s="24"/>
      <c r="K19" s="24"/>
      <c r="L19" s="24"/>
      <c r="M19" s="25"/>
    </row>
    <row r="20" spans="1:16" s="3" customFormat="1" ht="15" customHeight="1" x14ac:dyDescent="0.25">
      <c r="A20" s="11"/>
      <c r="B20" s="26"/>
      <c r="C20" s="8">
        <v>15</v>
      </c>
      <c r="D20" s="8" t="s">
        <v>1</v>
      </c>
      <c r="E20" s="35">
        <v>39.700000000000003</v>
      </c>
      <c r="F20" s="8" t="s">
        <v>53</v>
      </c>
      <c r="G20" s="8" t="s">
        <v>40</v>
      </c>
      <c r="H20" s="27"/>
      <c r="I20" s="24"/>
      <c r="J20" s="24"/>
      <c r="K20" s="24"/>
      <c r="L20" s="24"/>
      <c r="M20" s="25"/>
    </row>
    <row r="21" spans="1:16" s="3" customFormat="1" ht="15" customHeight="1" x14ac:dyDescent="0.25">
      <c r="A21" s="11"/>
      <c r="B21" s="26"/>
      <c r="C21" s="8">
        <v>16</v>
      </c>
      <c r="D21" s="8" t="s">
        <v>10</v>
      </c>
      <c r="E21" s="35">
        <v>55.1</v>
      </c>
      <c r="F21" s="8" t="s">
        <v>54</v>
      </c>
      <c r="G21" s="8" t="s">
        <v>40</v>
      </c>
      <c r="H21" s="27"/>
      <c r="I21" s="24"/>
      <c r="J21" s="24"/>
      <c r="K21" s="24"/>
      <c r="L21" s="24"/>
      <c r="M21" s="25"/>
    </row>
    <row r="22" spans="1:16" s="3" customFormat="1" ht="15" customHeight="1" x14ac:dyDescent="0.25">
      <c r="A22" s="11"/>
      <c r="B22" s="26"/>
      <c r="C22" s="39">
        <v>17</v>
      </c>
      <c r="D22" s="8" t="s">
        <v>55</v>
      </c>
      <c r="E22" s="40">
        <v>182</v>
      </c>
      <c r="F22" s="39" t="s">
        <v>57</v>
      </c>
      <c r="G22" s="39" t="s">
        <v>40</v>
      </c>
      <c r="H22" s="27"/>
      <c r="I22" s="24"/>
      <c r="J22" s="24"/>
      <c r="K22" s="24"/>
      <c r="L22" s="24"/>
      <c r="M22" s="25"/>
    </row>
    <row r="23" spans="1:16" s="3" customFormat="1" ht="15" customHeight="1" x14ac:dyDescent="0.25">
      <c r="A23" s="11"/>
      <c r="B23" s="26"/>
      <c r="C23" s="39"/>
      <c r="D23" s="8" t="s">
        <v>56</v>
      </c>
      <c r="E23" s="40"/>
      <c r="F23" s="39"/>
      <c r="G23" s="39"/>
      <c r="H23" s="27"/>
      <c r="I23" s="24"/>
      <c r="J23" s="24"/>
      <c r="K23" s="24"/>
      <c r="L23" s="24"/>
      <c r="M23" s="25"/>
    </row>
    <row r="24" spans="1:16" s="3" customFormat="1" ht="15" customHeight="1" x14ac:dyDescent="0.25">
      <c r="A24" s="11"/>
      <c r="B24" s="26"/>
      <c r="C24" s="8">
        <v>18</v>
      </c>
      <c r="D24" s="8" t="s">
        <v>7</v>
      </c>
      <c r="E24" s="35">
        <v>303</v>
      </c>
      <c r="F24" s="8" t="s">
        <v>58</v>
      </c>
      <c r="G24" s="8" t="s">
        <v>36</v>
      </c>
      <c r="H24" s="27"/>
      <c r="I24" s="24"/>
      <c r="J24" s="24"/>
      <c r="K24" s="24"/>
      <c r="L24" s="24"/>
      <c r="M24" s="25"/>
    </row>
    <row r="25" spans="1:16" s="3" customFormat="1" ht="15" customHeight="1" x14ac:dyDescent="0.25">
      <c r="A25" s="11"/>
      <c r="B25" s="26"/>
      <c r="C25" s="8">
        <v>19</v>
      </c>
      <c r="D25" s="8" t="s">
        <v>11</v>
      </c>
      <c r="E25" s="35">
        <v>28.4</v>
      </c>
      <c r="F25" s="8" t="s">
        <v>59</v>
      </c>
      <c r="G25" s="8" t="s">
        <v>40</v>
      </c>
      <c r="H25" s="27"/>
      <c r="I25" s="24"/>
      <c r="J25" s="24"/>
      <c r="K25" s="24"/>
      <c r="L25" s="24"/>
      <c r="M25" s="25"/>
    </row>
    <row r="26" spans="1:16" s="3" customFormat="1" ht="15" customHeight="1" x14ac:dyDescent="0.25">
      <c r="A26" s="11"/>
      <c r="B26" s="26"/>
      <c r="C26" s="8">
        <v>20</v>
      </c>
      <c r="D26" s="8" t="s">
        <v>8</v>
      </c>
      <c r="E26" s="35">
        <v>526.70000000000005</v>
      </c>
      <c r="F26" s="8" t="s">
        <v>60</v>
      </c>
      <c r="G26" s="8" t="s">
        <v>36</v>
      </c>
      <c r="H26" s="27"/>
      <c r="I26" s="24"/>
      <c r="J26" s="24"/>
      <c r="K26" s="24"/>
      <c r="L26" s="24"/>
      <c r="M26" s="25"/>
    </row>
    <row r="27" spans="1:16" s="3" customFormat="1" ht="15" customHeight="1" x14ac:dyDescent="0.25">
      <c r="A27" s="11"/>
      <c r="B27" s="26"/>
      <c r="C27" s="8">
        <v>21</v>
      </c>
      <c r="D27" s="8" t="s">
        <v>5</v>
      </c>
      <c r="E27" s="35">
        <v>232.6</v>
      </c>
      <c r="F27" s="8" t="s">
        <v>61</v>
      </c>
      <c r="G27" s="8" t="s">
        <v>40</v>
      </c>
      <c r="H27" s="27"/>
      <c r="I27" s="24"/>
      <c r="J27" s="24"/>
      <c r="K27" s="24"/>
      <c r="L27" s="24"/>
      <c r="M27" s="25"/>
    </row>
    <row r="28" spans="1:16" s="3" customFormat="1" ht="15" customHeight="1" x14ac:dyDescent="0.25">
      <c r="A28" s="11"/>
      <c r="B28" s="26"/>
      <c r="C28" s="8">
        <v>22</v>
      </c>
      <c r="D28" s="8" t="s">
        <v>5</v>
      </c>
      <c r="E28" s="35">
        <v>232.6</v>
      </c>
      <c r="F28" s="8" t="s">
        <v>62</v>
      </c>
      <c r="G28" s="8" t="s">
        <v>40</v>
      </c>
      <c r="H28" s="27"/>
      <c r="I28" s="24"/>
      <c r="J28" s="24"/>
      <c r="K28" s="24"/>
      <c r="L28" s="24"/>
      <c r="M28" s="25"/>
    </row>
    <row r="29" spans="1:16" s="3" customFormat="1" ht="15" customHeight="1" x14ac:dyDescent="0.25">
      <c r="A29" s="11"/>
      <c r="B29" s="26"/>
      <c r="C29" s="8">
        <v>23</v>
      </c>
      <c r="D29" s="8" t="s">
        <v>6</v>
      </c>
      <c r="E29" s="35">
        <v>48.2</v>
      </c>
      <c r="F29" s="8" t="s">
        <v>63</v>
      </c>
      <c r="G29" s="8" t="s">
        <v>36</v>
      </c>
      <c r="H29" s="27"/>
      <c r="I29" s="24"/>
      <c r="J29" s="24"/>
      <c r="K29" s="24"/>
      <c r="L29" s="24"/>
      <c r="M29" s="25"/>
    </row>
    <row r="30" spans="1:16" s="3" customFormat="1" ht="15" customHeight="1" x14ac:dyDescent="0.25">
      <c r="A30" s="11"/>
      <c r="B30" s="26"/>
      <c r="C30" s="8">
        <v>24</v>
      </c>
      <c r="D30" s="8" t="s">
        <v>14</v>
      </c>
      <c r="E30" s="35">
        <v>39.5</v>
      </c>
      <c r="F30" s="8" t="s">
        <v>64</v>
      </c>
      <c r="G30" s="8" t="s">
        <v>36</v>
      </c>
      <c r="H30" s="27"/>
      <c r="I30" s="24"/>
      <c r="J30" s="24"/>
      <c r="K30" s="24"/>
      <c r="L30" s="24"/>
      <c r="M30" s="25"/>
      <c r="P30" s="3" t="s">
        <v>19</v>
      </c>
    </row>
    <row r="31" spans="1:16" s="3" customFormat="1" ht="15" customHeight="1" x14ac:dyDescent="0.25">
      <c r="A31" s="11"/>
      <c r="B31" s="26"/>
      <c r="C31" s="8">
        <v>25</v>
      </c>
      <c r="D31" s="8" t="s">
        <v>12</v>
      </c>
      <c r="E31" s="35">
        <v>129.69999999999999</v>
      </c>
      <c r="F31" s="8" t="s">
        <v>65</v>
      </c>
      <c r="G31" s="8" t="s">
        <v>40</v>
      </c>
      <c r="H31" s="27"/>
      <c r="I31" s="24"/>
      <c r="J31" s="24"/>
      <c r="K31" s="24"/>
      <c r="L31" s="24"/>
      <c r="M31" s="25"/>
    </row>
    <row r="32" spans="1:16" s="3" customFormat="1" ht="15" customHeight="1" x14ac:dyDescent="0.25">
      <c r="A32" s="11"/>
      <c r="B32" s="26"/>
      <c r="C32" s="8">
        <v>26</v>
      </c>
      <c r="D32" s="8" t="s">
        <v>13</v>
      </c>
      <c r="E32" s="35">
        <v>280</v>
      </c>
      <c r="F32" s="8" t="s">
        <v>66</v>
      </c>
      <c r="G32" s="8" t="s">
        <v>36</v>
      </c>
      <c r="H32" s="27"/>
      <c r="I32" s="24"/>
      <c r="J32" s="24"/>
      <c r="K32" s="24"/>
      <c r="L32" s="24"/>
      <c r="M32" s="25"/>
    </row>
    <row r="33" spans="1:13" s="3" customFormat="1" ht="15" customHeight="1" x14ac:dyDescent="0.25">
      <c r="A33" s="11"/>
      <c r="B33" s="26"/>
      <c r="C33" s="8">
        <v>27</v>
      </c>
      <c r="D33" s="8" t="s">
        <v>67</v>
      </c>
      <c r="E33" s="35">
        <v>2239.4</v>
      </c>
      <c r="F33" s="8" t="s">
        <v>68</v>
      </c>
      <c r="G33" s="8" t="s">
        <v>40</v>
      </c>
      <c r="H33" s="27"/>
      <c r="I33" s="24"/>
      <c r="J33" s="24"/>
      <c r="K33" s="24"/>
      <c r="L33" s="24"/>
      <c r="M33" s="25"/>
    </row>
    <row r="34" spans="1:13" s="3" customFormat="1" ht="15" customHeight="1" x14ac:dyDescent="0.25">
      <c r="A34" s="11"/>
      <c r="B34" s="26"/>
      <c r="C34" s="8">
        <v>28</v>
      </c>
      <c r="D34" s="8" t="s">
        <v>67</v>
      </c>
      <c r="E34" s="35">
        <v>1051.9000000000001</v>
      </c>
      <c r="F34" s="8" t="s">
        <v>69</v>
      </c>
      <c r="G34" s="8" t="s">
        <v>40</v>
      </c>
      <c r="H34" s="27"/>
      <c r="I34" s="24"/>
      <c r="J34" s="24"/>
      <c r="K34" s="24"/>
      <c r="L34" s="24"/>
      <c r="M34" s="25"/>
    </row>
    <row r="35" spans="1:13" s="3" customFormat="1" ht="15" customHeight="1" x14ac:dyDescent="0.25">
      <c r="A35" s="11"/>
      <c r="B35" s="26"/>
      <c r="C35" s="8">
        <v>29</v>
      </c>
      <c r="D35" s="8" t="s">
        <v>70</v>
      </c>
      <c r="E35" s="35">
        <v>119</v>
      </c>
      <c r="F35" s="8" t="s">
        <v>71</v>
      </c>
      <c r="G35" s="8" t="s">
        <v>40</v>
      </c>
      <c r="H35" s="27"/>
      <c r="I35" s="24"/>
      <c r="J35" s="24"/>
      <c r="K35" s="24"/>
      <c r="L35" s="24"/>
      <c r="M35" s="25"/>
    </row>
    <row r="36" spans="1:13" s="3" customFormat="1" ht="24" customHeight="1" thickBot="1" x14ac:dyDescent="0.3">
      <c r="A36" s="28"/>
      <c r="B36" s="29"/>
      <c r="C36" s="30"/>
      <c r="D36" s="36" t="s">
        <v>78</v>
      </c>
      <c r="E36" s="37">
        <f>SUM(E6:E35)</f>
        <v>10543.1</v>
      </c>
      <c r="F36" s="30"/>
      <c r="G36" s="30"/>
      <c r="H36" s="31"/>
      <c r="I36" s="32"/>
      <c r="J36" s="32"/>
      <c r="K36" s="32"/>
      <c r="L36" s="32"/>
      <c r="M36" s="33"/>
    </row>
  </sheetData>
  <mergeCells count="15">
    <mergeCell ref="H6:H9"/>
    <mergeCell ref="J4:J5"/>
    <mergeCell ref="A2:M2"/>
    <mergeCell ref="A4:A5"/>
    <mergeCell ref="B4:B5"/>
    <mergeCell ref="H4:H5"/>
    <mergeCell ref="I4:I5"/>
    <mergeCell ref="K4:K5"/>
    <mergeCell ref="L4:L5"/>
    <mergeCell ref="M4:M5"/>
    <mergeCell ref="C22:C23"/>
    <mergeCell ref="E22:E23"/>
    <mergeCell ref="F22:F23"/>
    <mergeCell ref="G22:G23"/>
    <mergeCell ref="C4:G4"/>
  </mergeCells>
  <pageMargins left="0" right="0" top="0.59055118110236227" bottom="0.3937007874015748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ж.ж</dc:creator>
  <cp:lastModifiedBy>nuzhdina_ov</cp:lastModifiedBy>
  <cp:lastPrinted>2019-12-23T14:31:30Z</cp:lastPrinted>
  <dcterms:created xsi:type="dcterms:W3CDTF">2018-03-28T10:09:51Z</dcterms:created>
  <dcterms:modified xsi:type="dcterms:W3CDTF">2019-12-23T14:42:50Z</dcterms:modified>
</cp:coreProperties>
</file>