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6"/>
  <workbookPr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83-21\"/>
    </mc:Choice>
  </mc:AlternateContent>
  <xr:revisionPtr revIDLastSave="0" documentId="13_ncr:1_{A3A78BA1-3E98-4DFB-95D0-9227E6CC0FCF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I13" i="1"/>
  <c r="I12" i="1"/>
  <c r="I11" i="1" l="1"/>
  <c r="G14" i="1"/>
  <c r="G9" i="1"/>
  <c r="I9" i="1" s="1"/>
  <c r="G8" i="1"/>
  <c r="I8" i="1" s="1"/>
  <c r="I7" i="1"/>
  <c r="I10" i="1" l="1"/>
  <c r="G10" i="1"/>
</calcChain>
</file>

<file path=xl/sharedStrings.xml><?xml version="1.0" encoding="utf-8"?>
<sst xmlns="http://schemas.openxmlformats.org/spreadsheetml/2006/main" count="38" uniqueCount="32">
  <si>
    <t>№ лота</t>
  </si>
  <si>
    <t>Срок действия договора аренды</t>
  </si>
  <si>
    <t>Этаж, 
№ Помещения, № комнаты по БТИ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</si>
  <si>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</si>
  <si>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</si>
  <si>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Размер задатка (НДС не облагается),
руб.</t>
  </si>
  <si>
    <t>ИТОГО</t>
  </si>
  <si>
    <t>Таблица № 1</t>
  </si>
  <si>
    <t xml:space="preserve">Адрес объекта недвижимости </t>
  </si>
  <si>
    <t>Состояние объекта недвижимости</t>
  </si>
  <si>
    <t xml:space="preserve">Цель использования объекта недвижимости </t>
  </si>
  <si>
    <t>Площадь объекта недвижимости , кв.м</t>
  </si>
  <si>
    <t>3 года</t>
  </si>
  <si>
    <t>г. Москва,
Никитская М. ул., 
д. 24, стр. 4</t>
  </si>
  <si>
    <t>все здание</t>
  </si>
  <si>
    <t>Удовлетворительное</t>
  </si>
  <si>
    <t>г. Москва,
Никитская М. ул., 
д. 24, стр. 1</t>
  </si>
  <si>
    <t>офисы с вспомогательными помещениями</t>
  </si>
  <si>
    <t xml:space="preserve"> - </t>
  </si>
  <si>
    <t>3 этаж комнаты №№ А, Б, В; 4 этаж  комнаты №№ А, Б, В</t>
  </si>
  <si>
    <t>3 этаж, Помещение I, комнаты №№ 1, 1а, 1б, 2, 3, 4, 4а, 5-8, 8а, 8б, 9, 9а, 9б, 9в, 9г, 10-14, 14а, 15, 15а, 15б, 15в, 16-30, 30а, 31, 31а, 31б, 32, 32а, 32б, 32в, 33, 33а, 33б, 34, 34а, 34б, 35-38, 37а; 4 этаж Помещение I, комнаты №№ 1-3, 3а, 3б, 4, 4а, 4б, 5-7, 7а, 7б, 8, 8а, 9-15, 15а, 17, 18, 19, 21, 22, 24, 25, 29, 30, 30а, 30б, 31, 31а, 31б, 32, 32а, 33, 33а, 34, 34а, 35, 35а, 36-38; 5 этаж Помещение I, комнаты №№ 15, 15а, 16, 19-21</t>
  </si>
  <si>
    <t>рабочее состояние</t>
  </si>
  <si>
    <t>этаж 1,
помещение V, комнаты №№ 1-7;
этаж 2, помещение III, комнаты №№ 1-6, 6а, 7-9</t>
  </si>
  <si>
    <t>этаж 1, комната Д</t>
  </si>
  <si>
    <t>этаж 2, комната Д</t>
  </si>
  <si>
    <t>псн (Помещения свободного назначения – общественное питание, торговое, офис, выставочный зал, студия, пункт выдачи, салон красоты, для предоставления медицинских услуг, для предоставления физкультурно-оздоровительных услуг, для предоставления образовательных услуг, для предоставления досуговых услуг, для предоставления финансовых услуг, для предоставления бытовых услуг, организация рабочих мест)</t>
  </si>
  <si>
    <t>ПЕРЕЧЕНЬ ЛОТОВ НА АУКЦИОН А-83/21</t>
  </si>
  <si>
    <t>5 лет</t>
  </si>
  <si>
    <t>Офисы</t>
  </si>
  <si>
    <t>Вспомогательные помещения - лестничные клетки)</t>
  </si>
  <si>
    <t>вспомогательные помещения – лестничные клетки</t>
  </si>
  <si>
    <t>ПСН (студия, выставочный зал, помещение для проведения культурно-массовых мероприятий, для организации общественного питания, торговое, офисы, медицинский центр, салон красоты);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</si>
</sst>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right" vertical="center" wrapText="1"/>
    </xf>
    <xf numFmtId="0" fontId="4" fillId="0" borderId="0" xfId="0" applyFont="1"/>
    <xf numFmtId="4" fontId="3" fillId="0" borderId="6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4"/>
  <sheetViews>
    <sheetView tabSelected="1" zoomScale="120" zoomScaleNormal="120" workbookViewId="0">
      <pane xSplit="2" ySplit="6" topLeftCell="C24" activePane="bottomRight" state="frozen"/>
      <selection pane="topRight" activeCell="C1" sqref="C1"/>
      <selection pane="bottomLeft" activeCell="A7" sqref="A7"/>
      <selection pane="bottomRight" activeCell="C13" sqref="C13"/>
    </sheetView>
  </sheetViews>
  <sheetFormatPr defaultRowHeight="12" x14ac:dyDescent="0.2"/>
  <cols>
    <col min="1" max="1" width="5.5703125" style="3" customWidth="1"/>
    <col min="2" max="2" width="12.7109375" style="3" customWidth="1"/>
    <col min="3" max="3" width="22.42578125" style="3" customWidth="1"/>
    <col min="4" max="4" width="11.140625" style="3" customWidth="1"/>
    <col min="5" max="5" width="12.140625" style="3" customWidth="1"/>
    <col min="6" max="6" width="7.28515625" style="3" customWidth="1"/>
    <col min="7" max="7" width="13.28515625" style="3" customWidth="1"/>
    <col min="8" max="8" width="18.5703125" style="3" customWidth="1"/>
    <col min="9" max="9" width="14.85546875" style="3" customWidth="1"/>
    <col min="10" max="10" width="12.5703125" style="3" customWidth="1"/>
    <col min="11" max="11" width="10.85546875" style="3" customWidth="1"/>
    <col min="12" max="16384" width="9.140625" style="3"/>
  </cols>
  <sheetData>
    <row r="1" spans="1:14" ht="15" x14ac:dyDescent="0.25">
      <c r="H1" s="8"/>
      <c r="J1" s="18" t="s">
        <v>7</v>
      </c>
      <c r="K1" s="1"/>
    </row>
    <row r="3" spans="1:14" x14ac:dyDescent="0.2">
      <c r="A3" s="21" t="s">
        <v>26</v>
      </c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4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</row>
    <row r="5" spans="1:14" ht="73.5" customHeight="1" x14ac:dyDescent="0.2">
      <c r="A5" s="5" t="s">
        <v>0</v>
      </c>
      <c r="B5" s="5" t="s">
        <v>8</v>
      </c>
      <c r="C5" s="5" t="s">
        <v>2</v>
      </c>
      <c r="D5" s="13" t="s">
        <v>9</v>
      </c>
      <c r="E5" s="28" t="s">
        <v>10</v>
      </c>
      <c r="F5" s="28"/>
      <c r="G5" s="5" t="s">
        <v>11</v>
      </c>
      <c r="H5" s="5" t="s">
        <v>3</v>
      </c>
      <c r="I5" s="5" t="s">
        <v>4</v>
      </c>
      <c r="J5" s="5" t="s">
        <v>5</v>
      </c>
      <c r="K5" s="5" t="s">
        <v>1</v>
      </c>
    </row>
    <row r="6" spans="1:14" ht="18" customHeight="1" x14ac:dyDescent="0.2">
      <c r="A6" s="4">
        <v>1</v>
      </c>
      <c r="B6" s="4">
        <v>2</v>
      </c>
      <c r="C6" s="4">
        <v>3</v>
      </c>
      <c r="D6" s="6">
        <v>4</v>
      </c>
      <c r="E6" s="29">
        <v>5</v>
      </c>
      <c r="F6" s="30"/>
      <c r="G6" s="4">
        <v>6</v>
      </c>
      <c r="H6" s="4">
        <v>7</v>
      </c>
      <c r="I6" s="4">
        <v>8</v>
      </c>
      <c r="J6" s="4">
        <v>9</v>
      </c>
      <c r="K6" s="4">
        <v>10</v>
      </c>
    </row>
    <row r="7" spans="1:14" ht="137.25" customHeight="1" x14ac:dyDescent="0.2">
      <c r="A7" s="7">
        <v>1</v>
      </c>
      <c r="B7" s="7" t="s">
        <v>13</v>
      </c>
      <c r="C7" s="11" t="s">
        <v>14</v>
      </c>
      <c r="D7" s="2" t="s">
        <v>15</v>
      </c>
      <c r="E7" s="31" t="s">
        <v>31</v>
      </c>
      <c r="F7" s="32"/>
      <c r="G7" s="2">
        <v>158.80000000000001</v>
      </c>
      <c r="H7" s="14">
        <v>18203</v>
      </c>
      <c r="I7" s="14">
        <f>G7*H7</f>
        <v>2890636.4000000004</v>
      </c>
      <c r="J7" s="19">
        <v>2500000</v>
      </c>
      <c r="K7" s="7" t="s">
        <v>12</v>
      </c>
      <c r="N7" s="7"/>
    </row>
    <row r="8" spans="1:14" ht="215.25" customHeight="1" x14ac:dyDescent="0.2">
      <c r="A8" s="24">
        <v>2</v>
      </c>
      <c r="B8" s="24" t="s">
        <v>16</v>
      </c>
      <c r="C8" s="7" t="s">
        <v>20</v>
      </c>
      <c r="D8" s="2" t="s">
        <v>21</v>
      </c>
      <c r="E8" s="7" t="s">
        <v>28</v>
      </c>
      <c r="F8" s="22" t="s">
        <v>17</v>
      </c>
      <c r="G8" s="2">
        <f>890.1+806+20.2</f>
        <v>1716.3</v>
      </c>
      <c r="H8" s="14">
        <v>8581</v>
      </c>
      <c r="I8" s="14">
        <f>G8*H8</f>
        <v>14727570.299999999</v>
      </c>
      <c r="J8" s="26">
        <v>10000000</v>
      </c>
      <c r="K8" s="24" t="s">
        <v>27</v>
      </c>
    </row>
    <row r="9" spans="1:14" ht="70.5" customHeight="1" x14ac:dyDescent="0.2">
      <c r="A9" s="25"/>
      <c r="B9" s="25"/>
      <c r="C9" s="2" t="s">
        <v>19</v>
      </c>
      <c r="D9" s="2" t="s">
        <v>21</v>
      </c>
      <c r="E9" s="7" t="s">
        <v>29</v>
      </c>
      <c r="F9" s="23"/>
      <c r="G9" s="20">
        <f>71.5*2</f>
        <v>143</v>
      </c>
      <c r="H9" s="14">
        <v>7965</v>
      </c>
      <c r="I9" s="14">
        <f>G9*H9</f>
        <v>1138995</v>
      </c>
      <c r="J9" s="27"/>
      <c r="K9" s="25"/>
    </row>
    <row r="10" spans="1:14" ht="35.25" customHeight="1" x14ac:dyDescent="0.2">
      <c r="A10" s="25"/>
      <c r="B10" s="25"/>
      <c r="C10" s="2"/>
      <c r="D10" s="2"/>
      <c r="E10" s="2"/>
      <c r="F10" s="17" t="s">
        <v>6</v>
      </c>
      <c r="G10" s="4">
        <f>SUM(G8:G9)</f>
        <v>1859.3</v>
      </c>
      <c r="H10" s="12" t="s">
        <v>18</v>
      </c>
      <c r="I10" s="15">
        <f>SUM(I8:I9)</f>
        <v>15866565.299999999</v>
      </c>
      <c r="J10" s="27"/>
      <c r="K10" s="25"/>
    </row>
    <row r="11" spans="1:14" ht="257.25" customHeight="1" x14ac:dyDescent="0.2">
      <c r="A11" s="22">
        <v>3</v>
      </c>
      <c r="B11" s="24" t="s">
        <v>16</v>
      </c>
      <c r="C11" s="10" t="s">
        <v>22</v>
      </c>
      <c r="D11" s="22" t="s">
        <v>21</v>
      </c>
      <c r="E11" s="24" t="s">
        <v>25</v>
      </c>
      <c r="F11" s="34"/>
      <c r="G11" s="2">
        <v>352.1</v>
      </c>
      <c r="H11" s="14">
        <v>14016</v>
      </c>
      <c r="I11" s="14">
        <f>G11*H11</f>
        <v>4935033.6000000006</v>
      </c>
      <c r="J11" s="41">
        <v>3500000</v>
      </c>
      <c r="K11" s="22" t="s">
        <v>27</v>
      </c>
    </row>
    <row r="12" spans="1:14" ht="35.25" customHeight="1" x14ac:dyDescent="0.2">
      <c r="A12" s="23"/>
      <c r="B12" s="25"/>
      <c r="C12" s="10" t="s">
        <v>23</v>
      </c>
      <c r="D12" s="44"/>
      <c r="E12" s="35" t="s">
        <v>30</v>
      </c>
      <c r="F12" s="36"/>
      <c r="G12" s="9">
        <v>13.7</v>
      </c>
      <c r="H12" s="14">
        <v>11295</v>
      </c>
      <c r="I12" s="14">
        <f>G12*H12</f>
        <v>154741.5</v>
      </c>
      <c r="J12" s="42"/>
      <c r="K12" s="39"/>
    </row>
    <row r="13" spans="1:14" ht="35.25" customHeight="1" x14ac:dyDescent="0.2">
      <c r="A13" s="23"/>
      <c r="B13" s="25"/>
      <c r="C13" s="2" t="s">
        <v>24</v>
      </c>
      <c r="D13" s="40"/>
      <c r="E13" s="37"/>
      <c r="F13" s="38"/>
      <c r="G13" s="9">
        <v>14</v>
      </c>
      <c r="H13" s="14">
        <v>9262</v>
      </c>
      <c r="I13" s="14">
        <f>H13*14</f>
        <v>129668</v>
      </c>
      <c r="J13" s="42"/>
      <c r="K13" s="39"/>
    </row>
    <row r="14" spans="1:14" ht="35.25" customHeight="1" x14ac:dyDescent="0.2">
      <c r="A14" s="33"/>
      <c r="B14" s="25"/>
      <c r="C14" s="10"/>
      <c r="D14" s="16"/>
      <c r="E14" s="16"/>
      <c r="F14" s="17" t="s">
        <v>6</v>
      </c>
      <c r="G14" s="4">
        <f>SUM(G11:G13)</f>
        <v>379.8</v>
      </c>
      <c r="H14" s="12" t="s">
        <v>18</v>
      </c>
      <c r="I14" s="15">
        <f>SUM(I11:I13)</f>
        <v>5219443.1000000006</v>
      </c>
      <c r="J14" s="43"/>
      <c r="K14" s="40"/>
    </row>
  </sheetData>
  <mergeCells count="16">
    <mergeCell ref="A11:A14"/>
    <mergeCell ref="B11:B14"/>
    <mergeCell ref="E11:F11"/>
    <mergeCell ref="E12:F13"/>
    <mergeCell ref="K8:K10"/>
    <mergeCell ref="K11:K14"/>
    <mergeCell ref="J11:J14"/>
    <mergeCell ref="D11:D13"/>
    <mergeCell ref="A3:K4"/>
    <mergeCell ref="F8:F9"/>
    <mergeCell ref="A8:A10"/>
    <mergeCell ref="B8:B10"/>
    <mergeCell ref="J8:J10"/>
    <mergeCell ref="E5:F5"/>
    <mergeCell ref="E6:F6"/>
    <mergeCell ref="E7:F7"/>
  </mergeCells>
  <pageMargins left="3.937007874015748E-2" right="3.937007874015748E-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2021-07-29T06:50:41Z</cp:lastPrinted>
  <dcterms:created xsi:type="dcterms:W3CDTF">2018-12-27T09:38:45Z</dcterms:created>
  <dcterms:modified xsi:type="dcterms:W3CDTF">2021-07-29T08:26:01Z</dcterms:modified>
</cp:coreProperties>
</file>